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105" windowHeight="9075" activeTab="0"/>
  </bookViews>
  <sheets>
    <sheet name="2014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<sst xmlns="http://schemas.openxmlformats.org/spreadsheetml/2006/main" count="20" uniqueCount="19">
  <si>
    <t>№ п/п</t>
  </si>
  <si>
    <t>Уровни напряжения, кВ</t>
  </si>
  <si>
    <t>ПС 110/35/6кВ "Белоярская"</t>
  </si>
  <si>
    <t>ГПП 110/35/10-6кВ "Черногорская"</t>
  </si>
  <si>
    <t>Присоединенная мощность (МВА)</t>
  </si>
  <si>
    <t>Наименование трансформаторной подстанции</t>
  </si>
  <si>
    <t>110 - 35 - 6</t>
  </si>
  <si>
    <t>110 - 35 - 6 - 10</t>
  </si>
  <si>
    <t xml:space="preserve">Примечание </t>
  </si>
  <si>
    <t>Наличие потребителей 2 категории надёжности и социально значимых объектов</t>
  </si>
  <si>
    <t>Максимально - допустимая мощность (МВА)</t>
  </si>
  <si>
    <t>Максимальная мощность  ранее присоединённых потребителей (МВт)</t>
  </si>
  <si>
    <t>Максимальная мощность  2013 год  фактическая по замерам АИИС КУЭ (МВт)</t>
  </si>
  <si>
    <t>Планируемый  резерв мощности на конец года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 (инвестиционных программ);</t>
  </si>
  <si>
    <t>Текущий резерв мощности для присоединения потребителей (МВт) с учетом заключенных договоров на технологическое присоединение ;</t>
  </si>
  <si>
    <t>Свободная для технологического присоединения потребителей трансформаторная мощность связанная с отказом потребителей услуг  от максимальной мощности принадлежащих им энергопринимающих устройств (МВт)</t>
  </si>
  <si>
    <t xml:space="preserve">Текущий резерв мощности для присоединения потребителей (МВт) с учетом присоединенных потребителей </t>
  </si>
  <si>
    <t>Мощность по договорам  технологического присоединения (МВт)</t>
  </si>
  <si>
    <t>Информация о наличии объема свободной для технологического присоединения потребителей трансформаторной мощности напряжением 35 кВ и выше по электрическим  сетям ООО "СУЭК-Хакасия" на 2014 год 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</si>
</sst>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42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54" applyFont="1" applyFill="1" applyProtection="1">
      <alignment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53" applyFont="1" applyFill="1" applyBorder="1" applyAlignment="1" applyProtection="1">
      <alignment horizontal="left" vertical="center" wrapText="1"/>
      <protection locked="0"/>
    </xf>
    <xf numFmtId="16" fontId="7" fillId="0" borderId="10" xfId="0" applyNumberFormat="1" applyFont="1" applyFill="1" applyBorder="1" applyAlignment="1">
      <alignment horizontal="right" vertical="center"/>
    </xf>
    <xf numFmtId="49" fontId="7" fillId="0" borderId="10" xfId="53" applyNumberFormat="1" applyFont="1" applyFill="1" applyBorder="1" applyAlignment="1" applyProtection="1">
      <alignment horizontal="right" vertical="center"/>
      <protection locked="0"/>
    </xf>
    <xf numFmtId="170" fontId="7" fillId="0" borderId="10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0" fontId="4" fillId="25" borderId="11" xfId="55" applyFont="1" applyFill="1" applyBorder="1" applyAlignment="1" applyProtection="1">
      <alignment horizontal="center" vertical="center" wrapText="1"/>
      <protection locked="0"/>
    </xf>
    <xf numFmtId="0" fontId="15" fillId="25" borderId="11" xfId="55" applyFont="1" applyFill="1" applyBorder="1" applyAlignment="1" applyProtection="1">
      <alignment vertical="center" textRotation="90" wrapText="1"/>
      <protection locked="0"/>
    </xf>
    <xf numFmtId="0" fontId="14" fillId="25" borderId="11" xfId="55" applyFont="1" applyFill="1" applyBorder="1" applyAlignment="1" applyProtection="1">
      <alignment horizontal="center" vertical="center" textRotation="90" wrapText="1"/>
      <protection locked="0"/>
    </xf>
    <xf numFmtId="0" fontId="15" fillId="25" borderId="11" xfId="55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ГорЭС" xfId="54"/>
    <cellStyle name="Обычный_МЭ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"/>
  <sheetViews>
    <sheetView tabSelected="1" zoomScale="85" zoomScaleNormal="85" zoomScalePageLayoutView="0" workbookViewId="0" topLeftCell="A1">
      <selection activeCell="F2" sqref="F2"/>
    </sheetView>
  </sheetViews>
  <sheetFormatPr defaultColWidth="9.140625" defaultRowHeight="15"/>
  <cols>
    <col min="1" max="1" width="5.8515625" style="3" customWidth="1"/>
    <col min="2" max="2" width="38.00390625" style="4" customWidth="1"/>
    <col min="3" max="3" width="16.421875" style="3" customWidth="1"/>
    <col min="4" max="4" width="6.57421875" style="3" bestFit="1" customWidth="1"/>
    <col min="5" max="5" width="5.28125" style="3" bestFit="1" customWidth="1"/>
    <col min="6" max="6" width="10.00390625" style="3" bestFit="1" customWidth="1"/>
    <col min="7" max="7" width="5.7109375" style="3" bestFit="1" customWidth="1"/>
    <col min="8" max="8" width="12.140625" style="3" customWidth="1"/>
    <col min="9" max="10" width="9.57421875" style="3" customWidth="1"/>
    <col min="11" max="11" width="22.57421875" style="3" bestFit="1" customWidth="1"/>
    <col min="12" max="12" width="8.140625" style="3" bestFit="1" customWidth="1"/>
    <col min="13" max="13" width="40.140625" style="3" customWidth="1"/>
    <col min="14" max="16384" width="9.140625" style="1" customWidth="1"/>
  </cols>
  <sheetData>
    <row r="1" spans="1:13" ht="75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2" customFormat="1" ht="229.5" customHeight="1">
      <c r="A2" s="14" t="s">
        <v>0</v>
      </c>
      <c r="B2" s="14" t="s">
        <v>5</v>
      </c>
      <c r="C2" s="14" t="s">
        <v>1</v>
      </c>
      <c r="D2" s="17" t="s">
        <v>4</v>
      </c>
      <c r="E2" s="17" t="s">
        <v>10</v>
      </c>
      <c r="F2" s="17" t="s">
        <v>12</v>
      </c>
      <c r="G2" s="17" t="s">
        <v>11</v>
      </c>
      <c r="H2" s="17" t="s">
        <v>15</v>
      </c>
      <c r="I2" s="15" t="s">
        <v>16</v>
      </c>
      <c r="J2" s="15" t="s">
        <v>17</v>
      </c>
      <c r="K2" s="16" t="s">
        <v>13</v>
      </c>
      <c r="L2" s="15" t="s">
        <v>14</v>
      </c>
      <c r="M2" s="14" t="s">
        <v>8</v>
      </c>
    </row>
    <row r="3" spans="1:17" ht="51.75" customHeight="1">
      <c r="A3" s="7">
        <v>1</v>
      </c>
      <c r="B3" s="8" t="s">
        <v>3</v>
      </c>
      <c r="C3" s="9" t="s">
        <v>7</v>
      </c>
      <c r="D3" s="11">
        <v>105</v>
      </c>
      <c r="E3" s="11">
        <f>(D3-5)/2</f>
        <v>50</v>
      </c>
      <c r="F3" s="13">
        <v>36.688449999999996</v>
      </c>
      <c r="G3" s="13"/>
      <c r="H3" s="13"/>
      <c r="I3" s="13">
        <f>E3*0.89-F3-G3+H3</f>
        <v>7.811550000000004</v>
      </c>
      <c r="J3" s="13"/>
      <c r="K3" s="13">
        <f>E3*0.89-F3-G3-J3</f>
        <v>7.811550000000004</v>
      </c>
      <c r="L3" s="13">
        <f>I3</f>
        <v>7.811550000000004</v>
      </c>
      <c r="M3" s="12" t="s">
        <v>9</v>
      </c>
      <c r="P3" s="5"/>
      <c r="Q3" s="6"/>
    </row>
    <row r="4" spans="1:17" ht="60" customHeight="1">
      <c r="A4" s="7">
        <v>2</v>
      </c>
      <c r="B4" s="8" t="s">
        <v>2</v>
      </c>
      <c r="C4" s="10" t="s">
        <v>6</v>
      </c>
      <c r="D4" s="11">
        <v>20</v>
      </c>
      <c r="E4" s="11">
        <f>D4/2</f>
        <v>10</v>
      </c>
      <c r="F4" s="13">
        <v>9.552</v>
      </c>
      <c r="G4" s="13"/>
      <c r="H4" s="13"/>
      <c r="I4" s="13">
        <f>E4*0.89-F4-G4+H4</f>
        <v>-0.6519999999999992</v>
      </c>
      <c r="J4" s="13"/>
      <c r="K4" s="13">
        <f>E4*0.89-F4-G4-J4</f>
        <v>-0.6519999999999992</v>
      </c>
      <c r="L4" s="13">
        <f>I4</f>
        <v>-0.6519999999999992</v>
      </c>
      <c r="M4" s="12" t="s">
        <v>9</v>
      </c>
      <c r="P4" s="5"/>
      <c r="Q4" s="6"/>
    </row>
  </sheetData>
  <sheetProtection/>
  <mergeCells count="1">
    <mergeCell ref="A1:M1"/>
  </mergeCells>
  <printOptions/>
  <pageMargins left="0.7086614173228347" right="0.7086614173228347" top="0" bottom="0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СУЭК-Хакасия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Мартынец АИ</cp:lastModifiedBy>
  <cp:lastPrinted>2014-02-10T02:20:13Z</cp:lastPrinted>
  <dcterms:created xsi:type="dcterms:W3CDTF">2009-12-26T06:59:08Z</dcterms:created>
  <dcterms:modified xsi:type="dcterms:W3CDTF">2014-02-20T05:20:20Z</dcterms:modified>
  <cp:category/>
  <cp:version/>
  <cp:contentType/>
  <cp:contentStatus/>
</cp:coreProperties>
</file>